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<sst xmlns="http://schemas.openxmlformats.org/spreadsheetml/2006/main" count="126" uniqueCount="116">
  <si>
    <t>Modalidade/nº Licitação</t>
  </si>
  <si>
    <t>Identificação da Obra, Serviço ou aquisição</t>
  </si>
  <si>
    <t>(5)</t>
  </si>
  <si>
    <t>(6)</t>
  </si>
  <si>
    <t>Nº</t>
  </si>
  <si>
    <t>(7)</t>
  </si>
  <si>
    <t>Concedente</t>
  </si>
  <si>
    <t>(8)</t>
  </si>
  <si>
    <t>Repasse R$</t>
  </si>
  <si>
    <t>(9)</t>
  </si>
  <si>
    <t>Contrapartida</t>
  </si>
  <si>
    <t>(10)</t>
  </si>
  <si>
    <t>CNPJ/CPF</t>
  </si>
  <si>
    <t>(11)</t>
  </si>
  <si>
    <t>Razão Social</t>
  </si>
  <si>
    <t>(12)</t>
  </si>
  <si>
    <t>(13)</t>
  </si>
  <si>
    <t>Data do Inicio</t>
  </si>
  <si>
    <t>(14)</t>
  </si>
  <si>
    <t>Prazo</t>
  </si>
  <si>
    <t>(15)</t>
  </si>
  <si>
    <t>Valor Contrato</t>
  </si>
  <si>
    <t>(16)</t>
  </si>
  <si>
    <t>Data Conclusão/Paralização</t>
  </si>
  <si>
    <t>(17)</t>
  </si>
  <si>
    <t>Prazo Aditado</t>
  </si>
  <si>
    <t>(18)</t>
  </si>
  <si>
    <t>Valor Aditado Acumulado</t>
  </si>
  <si>
    <t>(19)</t>
  </si>
  <si>
    <t>Natureza da Despesa</t>
  </si>
  <si>
    <t>(20)</t>
  </si>
  <si>
    <t>Valor Medido Acumulado</t>
  </si>
  <si>
    <t>(21)</t>
  </si>
  <si>
    <t>Valor Pago acumulado no Período</t>
  </si>
  <si>
    <t>(22)</t>
  </si>
  <si>
    <t>Valor pago acumulado no exercício</t>
  </si>
  <si>
    <t>(23)</t>
  </si>
  <si>
    <t>Valor pago acumulado na Obra/Serviço</t>
  </si>
  <si>
    <t>(24)</t>
  </si>
  <si>
    <t>Situação</t>
  </si>
  <si>
    <t>(25)</t>
  </si>
  <si>
    <t>CONVÊNIO</t>
  </si>
  <si>
    <t>CONTRATO</t>
  </si>
  <si>
    <t>CONTRATADO</t>
  </si>
  <si>
    <t>ADITIVO</t>
  </si>
  <si>
    <t>OBRA OU SERVIÇO</t>
  </si>
  <si>
    <t>DESPESAS NO EXERCÍCIO</t>
  </si>
  <si>
    <t>UNIDADE: (1)</t>
  </si>
  <si>
    <t>MAPA DEMONSTRATIVO DE OBRAS E SERVIÇOS DE ENGENHARIA</t>
  </si>
  <si>
    <t>TRIBUNAL DE CIONTAS</t>
  </si>
  <si>
    <t>ESTADO DE PERNAMBUCO</t>
  </si>
  <si>
    <t>PREFEITURA MUNICIPAL</t>
  </si>
  <si>
    <t>02/01/2013 A 31/12/2013</t>
  </si>
  <si>
    <t>EXERCÍCIO:</t>
  </si>
  <si>
    <t xml:space="preserve">PERÍODO REFERENCIAL: </t>
  </si>
  <si>
    <t>UNIDADE ORÇAMENTÁRIA:</t>
  </si>
  <si>
    <t>PREFEITURA MUNICIPAL INGAZEIRA</t>
  </si>
  <si>
    <t>Ministério da Saúde/Funasa</t>
  </si>
  <si>
    <t>14757518/0001-89</t>
  </si>
  <si>
    <t>AGS Construtora e premoldados ltda</t>
  </si>
  <si>
    <t>Em Andamento</t>
  </si>
  <si>
    <t>Reconstrução de Melhorias Habitacionais para o controle da Doença de Chagas</t>
  </si>
  <si>
    <t>TP-001/2012</t>
  </si>
  <si>
    <t>001/2012</t>
  </si>
  <si>
    <t>180 DIAS</t>
  </si>
  <si>
    <t>735/2007</t>
  </si>
  <si>
    <t>Construção de Melhorias Sanitárias Domiciliares MSD Tipo 01 e 04</t>
  </si>
  <si>
    <t>443/2007</t>
  </si>
  <si>
    <t>Secretaria das Cidades do Estado de Pernambuco</t>
  </si>
  <si>
    <t>Construção de Quadra Poliesportiva  no Município da Ingazeira</t>
  </si>
  <si>
    <t>540 DIAS</t>
  </si>
  <si>
    <t>017/2012</t>
  </si>
  <si>
    <t>Concluida</t>
  </si>
  <si>
    <t>07.177.943/0001-33</t>
  </si>
  <si>
    <t>JML Construtora Ltda ME</t>
  </si>
  <si>
    <t>CC-008/2012</t>
  </si>
  <si>
    <t>Pavimentação, Sinalização e Acessibilidade das Ruas Vila São José e Aurélio Quincas</t>
  </si>
  <si>
    <t>026/2012</t>
  </si>
  <si>
    <t>CC-009/2012</t>
  </si>
  <si>
    <t>11.616.235/0001-29</t>
  </si>
  <si>
    <t>Qualimax Construtora e Locação de Máquinas Ltda-ME</t>
  </si>
  <si>
    <t>018/2012</t>
  </si>
  <si>
    <t>60 DIAS</t>
  </si>
  <si>
    <t>1º TERMO ADITIVO</t>
  </si>
  <si>
    <t>2º TERMO ADITIVO</t>
  </si>
  <si>
    <t>3º TERMO ADITIVO</t>
  </si>
  <si>
    <t>4º TERMO ADITIVO</t>
  </si>
  <si>
    <t>5º TERMO ADITIVO</t>
  </si>
  <si>
    <t>6º TERMO ADITIVO</t>
  </si>
  <si>
    <t>600 DIAS</t>
  </si>
  <si>
    <t>TP-002/2012</t>
  </si>
  <si>
    <t>Pavimentação, Sinalização e Acessibilidade das Ruas  Vila São José (complemento), José Joaquim e Av. 20 de Dezembro</t>
  </si>
  <si>
    <t>027/2012</t>
  </si>
  <si>
    <t>022/2012</t>
  </si>
  <si>
    <t>Governo do Estado/Fundo Estadual de apoio ao Desenvolvimento Municipal-FEM</t>
  </si>
  <si>
    <t>TA-078/2013</t>
  </si>
  <si>
    <t>Construção de pavimentação em paralelepípedos graníticos  na Av. São José e Rua Olegário Lino de Morais, na Sede do Município</t>
  </si>
  <si>
    <t>Reforma de Canteiros  na Rua Aristaque José de Veras e Rua Albino Feitosa, na Sede do Município</t>
  </si>
  <si>
    <t>015/2013</t>
  </si>
  <si>
    <t>17.333.798/0001-96</t>
  </si>
  <si>
    <t>Praxedes Ltda EPP</t>
  </si>
  <si>
    <t>CC-009/2013</t>
  </si>
  <si>
    <t>TP-001/2013</t>
  </si>
  <si>
    <t>03.086.586/0001-47</t>
  </si>
  <si>
    <t>CONSBRASIL - Construtora Brasil Ltda</t>
  </si>
  <si>
    <t>026/2013</t>
  </si>
  <si>
    <t>CC-01/2013</t>
  </si>
  <si>
    <t>Construção da Academia da Saude</t>
  </si>
  <si>
    <t>Ministério da Saúde</t>
  </si>
  <si>
    <t>14.103.034/0001-16</t>
  </si>
  <si>
    <t>Construmais Construtora e Locadora de Maquinas Ltda</t>
  </si>
  <si>
    <t>180 Dias</t>
  </si>
  <si>
    <t>001/2013</t>
  </si>
  <si>
    <t>RESOLUÇÃO TC N° 001/2013</t>
  </si>
  <si>
    <t>Os convênios, contratos e Termos aditivos da Prefeitura Municipal e do Fundo Municipal de Saúde, estão consolidados no presente anexo.</t>
  </si>
  <si>
    <t>ITEM 33 - ANEXO V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</si>
</sst>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5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49" fontId="4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41" fillId="0" borderId="10" xfId="0" applyFont="1" applyBorder="1" applyAlignment="1">
      <alignment horizontal="center" wrapText="1"/>
    </xf>
    <xf numFmtId="49" fontId="41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171" fontId="0" fillId="0" borderId="0" xfId="60" applyFont="1" applyAlignment="1">
      <alignment/>
    </xf>
    <xf numFmtId="0" fontId="42" fillId="0" borderId="0" xfId="0" applyFont="1" applyAlignment="1">
      <alignment/>
    </xf>
    <xf numFmtId="171" fontId="41" fillId="0" borderId="0" xfId="0" applyNumberFormat="1" applyFont="1" applyAlignment="1">
      <alignment/>
    </xf>
    <xf numFmtId="171" fontId="41" fillId="0" borderId="10" xfId="60" applyFont="1" applyBorder="1" applyAlignment="1">
      <alignment horizontal="center"/>
    </xf>
    <xf numFmtId="171" fontId="42" fillId="0" borderId="0" xfId="60" applyFont="1" applyAlignment="1">
      <alignment/>
    </xf>
    <xf numFmtId="171" fontId="41" fillId="0" borderId="10" xfId="60" applyFont="1" applyBorder="1" applyAlignment="1">
      <alignment horizontal="center" wrapText="1"/>
    </xf>
    <xf numFmtId="171" fontId="41" fillId="0" borderId="0" xfId="60" applyFont="1" applyAlignment="1">
      <alignment/>
    </xf>
    <xf numFmtId="171" fontId="41" fillId="0" borderId="10" xfId="60" applyFont="1" applyBorder="1" applyAlignment="1">
      <alignment vertical="center" wrapText="1"/>
    </xf>
    <xf numFmtId="171" fontId="41" fillId="0" borderId="10" xfId="60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vertical="center" wrapText="1"/>
    </xf>
    <xf numFmtId="2" fontId="41" fillId="0" borderId="10" xfId="0" applyNumberFormat="1" applyFont="1" applyBorder="1" applyAlignment="1">
      <alignment vertical="center" wrapText="1"/>
    </xf>
    <xf numFmtId="49" fontId="41" fillId="0" borderId="10" xfId="0" applyNumberFormat="1" applyFont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/>
    </xf>
    <xf numFmtId="0" fontId="41" fillId="0" borderId="0" xfId="0" applyFont="1" applyBorder="1" applyAlignment="1">
      <alignment horizontal="center" vertical="center" wrapText="1"/>
    </xf>
    <xf numFmtId="171" fontId="41" fillId="0" borderId="0" xfId="60" applyFont="1" applyBorder="1" applyAlignment="1">
      <alignment horizontal="center" vertical="center" wrapText="1"/>
    </xf>
    <xf numFmtId="14" fontId="41" fillId="0" borderId="0" xfId="0" applyNumberFormat="1" applyFont="1" applyBorder="1" applyAlignment="1">
      <alignment horizontal="center" vertical="center" wrapText="1"/>
    </xf>
    <xf numFmtId="2" fontId="41" fillId="0" borderId="0" xfId="0" applyNumberFormat="1" applyFont="1" applyBorder="1" applyAlignment="1">
      <alignment vertical="center" wrapText="1"/>
    </xf>
    <xf numFmtId="2" fontId="41" fillId="0" borderId="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vertical="center"/>
    </xf>
    <xf numFmtId="171" fontId="44" fillId="0" borderId="10" xfId="6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14" fontId="44" fillId="0" borderId="10" xfId="0" applyNumberFormat="1" applyFont="1" applyBorder="1" applyAlignment="1">
      <alignment vertical="center"/>
    </xf>
    <xf numFmtId="2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wrapText="1"/>
    </xf>
    <xf numFmtId="171" fontId="44" fillId="0" borderId="10" xfId="60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171" fontId="44" fillId="0" borderId="10" xfId="60" applyFont="1" applyBorder="1" applyAlignment="1">
      <alignment horizontal="center" vertical="center" wrapText="1"/>
    </xf>
    <xf numFmtId="171" fontId="44" fillId="0" borderId="10" xfId="60" applyFont="1" applyBorder="1" applyAlignment="1">
      <alignment vertical="center" wrapText="1"/>
    </xf>
    <xf numFmtId="14" fontId="44" fillId="0" borderId="10" xfId="0" applyNumberFormat="1" applyFont="1" applyBorder="1" applyAlignment="1">
      <alignment vertical="center" wrapText="1"/>
    </xf>
    <xf numFmtId="2" fontId="44" fillId="0" borderId="10" xfId="0" applyNumberFormat="1" applyFont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1" fillId="0" borderId="17" xfId="0" applyFont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2</xdr:col>
      <xdr:colOff>209550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152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showGridLines="0" tabSelected="1" zoomScale="120" zoomScaleNormal="120" zoomScalePageLayoutView="0" workbookViewId="0" topLeftCell="A1">
      <selection activeCell="J33" sqref="J33"/>
    </sheetView>
  </sheetViews>
  <sheetFormatPr defaultColWidth="9.140625" defaultRowHeight="15"/>
  <cols>
    <col min="1" max="1" width="6.7109375" style="1" customWidth="1"/>
    <col min="2" max="2" width="9.140625" style="1" customWidth="1"/>
    <col min="3" max="3" width="5.7109375" style="1" customWidth="1"/>
    <col min="4" max="4" width="8.421875" style="1" customWidth="1"/>
    <col min="5" max="5" width="8.00390625" style="1" customWidth="1"/>
    <col min="6" max="6" width="7.00390625" style="1" customWidth="1"/>
    <col min="7" max="7" width="6.421875" style="1" customWidth="1"/>
    <col min="8" max="8" width="7.00390625" style="1" customWidth="1"/>
    <col min="9" max="9" width="5.57421875" style="26" customWidth="1"/>
    <col min="10" max="10" width="7.28125" style="1" customWidth="1"/>
    <col min="11" max="11" width="6.28125" style="1" customWidth="1"/>
    <col min="12" max="12" width="7.8515625" style="19" customWidth="1"/>
    <col min="13" max="13" width="6.28125" style="1" customWidth="1"/>
    <col min="14" max="14" width="4.57421875" style="1" customWidth="1"/>
    <col min="15" max="15" width="5.28125" style="1" customWidth="1"/>
    <col min="16" max="16" width="6.00390625" style="1" customWidth="1"/>
    <col min="17" max="17" width="7.8515625" style="1" customWidth="1"/>
    <col min="18" max="18" width="7.140625" style="1" customWidth="1"/>
    <col min="19" max="19" width="6.8515625" style="1" customWidth="1"/>
    <col min="20" max="20" width="7.57421875" style="1" customWidth="1"/>
    <col min="21" max="21" width="7.28125" style="1" customWidth="1"/>
    <col min="22" max="34" width="9.140625" style="1" customWidth="1"/>
  </cols>
  <sheetData>
    <row r="1" spans="1:21" ht="18">
      <c r="A1" s="52" t="s">
        <v>50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18">
      <c r="A2" s="52" t="s">
        <v>49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ht="18">
      <c r="A3" s="52" t="s">
        <v>113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18">
      <c r="A4" s="52" t="s">
        <v>115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18">
      <c r="A5" s="52" t="s">
        <v>48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7" spans="1:14" ht="15">
      <c r="A7" s="7" t="s">
        <v>47</v>
      </c>
      <c r="B7" s="8"/>
      <c r="C7" s="8"/>
      <c r="D7" s="56" t="s">
        <v>56</v>
      </c>
      <c r="E7" s="56"/>
      <c r="F7" s="56"/>
      <c r="G7" s="56"/>
      <c r="H7" s="53" t="s">
        <v>53</v>
      </c>
      <c r="I7" s="53"/>
      <c r="J7" s="7"/>
      <c r="K7" s="7"/>
      <c r="L7" s="17"/>
      <c r="M7" s="53">
        <v>2013</v>
      </c>
      <c r="N7" s="53"/>
    </row>
    <row r="8" spans="1:15" ht="15">
      <c r="A8" s="29" t="s">
        <v>55</v>
      </c>
      <c r="B8" s="7"/>
      <c r="C8" s="9"/>
      <c r="D8" s="56" t="s">
        <v>51</v>
      </c>
      <c r="E8" s="56"/>
      <c r="F8" s="56"/>
      <c r="G8" s="56"/>
      <c r="H8" s="53" t="s">
        <v>54</v>
      </c>
      <c r="I8" s="53"/>
      <c r="J8" s="53"/>
      <c r="K8" s="53"/>
      <c r="L8" s="53"/>
      <c r="M8" s="14" t="s">
        <v>52</v>
      </c>
      <c r="N8" s="14"/>
      <c r="O8" s="14"/>
    </row>
    <row r="10" spans="1:21" ht="15">
      <c r="A10" s="63" t="s">
        <v>45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54" t="s">
        <v>46</v>
      </c>
      <c r="Q10" s="54"/>
      <c r="R10" s="54"/>
      <c r="S10" s="54"/>
      <c r="T10" s="55" t="s">
        <v>37</v>
      </c>
      <c r="U10" s="55" t="s">
        <v>39</v>
      </c>
    </row>
    <row r="11" spans="1:21" ht="15" customHeight="1">
      <c r="A11" s="64" t="s">
        <v>0</v>
      </c>
      <c r="B11" s="64" t="s">
        <v>1</v>
      </c>
      <c r="C11" s="54" t="s">
        <v>41</v>
      </c>
      <c r="D11" s="54"/>
      <c r="E11" s="54"/>
      <c r="F11" s="54"/>
      <c r="G11" s="54" t="s">
        <v>43</v>
      </c>
      <c r="H11" s="54"/>
      <c r="I11" s="54" t="s">
        <v>42</v>
      </c>
      <c r="J11" s="54"/>
      <c r="K11" s="54"/>
      <c r="L11" s="54"/>
      <c r="M11" s="54"/>
      <c r="N11" s="54" t="s">
        <v>44</v>
      </c>
      <c r="O11" s="54"/>
      <c r="P11" s="55" t="s">
        <v>29</v>
      </c>
      <c r="Q11" s="55" t="s">
        <v>31</v>
      </c>
      <c r="R11" s="55" t="s">
        <v>33</v>
      </c>
      <c r="S11" s="55" t="s">
        <v>35</v>
      </c>
      <c r="T11" s="55"/>
      <c r="U11" s="55"/>
    </row>
    <row r="12" spans="1:24" ht="34.5">
      <c r="A12" s="65"/>
      <c r="B12" s="65"/>
      <c r="C12" s="5" t="s">
        <v>4</v>
      </c>
      <c r="D12" s="5" t="s">
        <v>6</v>
      </c>
      <c r="E12" s="5" t="s">
        <v>8</v>
      </c>
      <c r="F12" s="5" t="s">
        <v>10</v>
      </c>
      <c r="G12" s="5" t="s">
        <v>12</v>
      </c>
      <c r="H12" s="5" t="s">
        <v>14</v>
      </c>
      <c r="I12" s="10" t="s">
        <v>4</v>
      </c>
      <c r="J12" s="5" t="s">
        <v>17</v>
      </c>
      <c r="K12" s="5" t="s">
        <v>19</v>
      </c>
      <c r="L12" s="18" t="s">
        <v>21</v>
      </c>
      <c r="M12" s="5" t="s">
        <v>23</v>
      </c>
      <c r="N12" s="5" t="s">
        <v>25</v>
      </c>
      <c r="O12" s="5" t="s">
        <v>27</v>
      </c>
      <c r="P12" s="55"/>
      <c r="Q12" s="55"/>
      <c r="R12" s="55"/>
      <c r="S12" s="55"/>
      <c r="T12" s="55"/>
      <c r="U12" s="55"/>
      <c r="V12" s="2"/>
      <c r="W12" s="2"/>
      <c r="X12" s="2"/>
    </row>
    <row r="13" spans="1:34" s="4" customFormat="1" ht="15">
      <c r="A13" s="25" t="s">
        <v>2</v>
      </c>
      <c r="B13" s="6" t="s">
        <v>3</v>
      </c>
      <c r="C13" s="6" t="s">
        <v>5</v>
      </c>
      <c r="D13" s="6" t="s">
        <v>7</v>
      </c>
      <c r="E13" s="6" t="s">
        <v>9</v>
      </c>
      <c r="F13" s="6" t="s">
        <v>11</v>
      </c>
      <c r="G13" s="6" t="s">
        <v>13</v>
      </c>
      <c r="H13" s="6" t="s">
        <v>15</v>
      </c>
      <c r="I13" s="6" t="s">
        <v>16</v>
      </c>
      <c r="J13" s="6" t="s">
        <v>18</v>
      </c>
      <c r="K13" s="6" t="s">
        <v>20</v>
      </c>
      <c r="L13" s="16" t="s">
        <v>22</v>
      </c>
      <c r="M13" s="6" t="s">
        <v>24</v>
      </c>
      <c r="N13" s="6" t="s">
        <v>26</v>
      </c>
      <c r="O13" s="6" t="s">
        <v>28</v>
      </c>
      <c r="P13" s="6" t="s">
        <v>30</v>
      </c>
      <c r="Q13" s="6" t="s">
        <v>32</v>
      </c>
      <c r="R13" s="6" t="s">
        <v>34</v>
      </c>
      <c r="S13" s="6" t="s">
        <v>36</v>
      </c>
      <c r="T13" s="6" t="s">
        <v>38</v>
      </c>
      <c r="U13" s="6" t="s">
        <v>40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21" ht="55.5" customHeight="1">
      <c r="A14" s="35" t="s">
        <v>62</v>
      </c>
      <c r="B14" s="36" t="s">
        <v>61</v>
      </c>
      <c r="C14" s="37" t="s">
        <v>65</v>
      </c>
      <c r="D14" s="35" t="s">
        <v>57</v>
      </c>
      <c r="E14" s="38">
        <v>350000</v>
      </c>
      <c r="F14" s="38">
        <v>13256.56</v>
      </c>
      <c r="G14" s="35" t="s">
        <v>58</v>
      </c>
      <c r="H14" s="35" t="s">
        <v>59</v>
      </c>
      <c r="I14" s="39" t="s">
        <v>63</v>
      </c>
      <c r="J14" s="40">
        <v>40967</v>
      </c>
      <c r="K14" s="37" t="s">
        <v>64</v>
      </c>
      <c r="L14" s="38">
        <v>358825.46</v>
      </c>
      <c r="M14" s="35"/>
      <c r="N14" s="37"/>
      <c r="O14" s="41">
        <v>0</v>
      </c>
      <c r="P14" s="39">
        <v>449051</v>
      </c>
      <c r="Q14" s="38">
        <v>312984.66</v>
      </c>
      <c r="R14" s="38">
        <f>S14</f>
        <v>140829.22</v>
      </c>
      <c r="S14" s="38">
        <v>140829.22</v>
      </c>
      <c r="T14" s="38">
        <f aca="true" t="shared" si="0" ref="T14:T22">Q14</f>
        <v>312984.66</v>
      </c>
      <c r="U14" s="35" t="s">
        <v>60</v>
      </c>
    </row>
    <row r="15" spans="1:21" ht="42.75">
      <c r="A15" s="35" t="str">
        <f>A14</f>
        <v>TP-001/2012</v>
      </c>
      <c r="B15" s="42" t="s">
        <v>66</v>
      </c>
      <c r="C15" s="37" t="s">
        <v>67</v>
      </c>
      <c r="D15" s="35" t="str">
        <f>D14</f>
        <v>Ministério da Saúde/Funasa</v>
      </c>
      <c r="E15" s="38">
        <v>300000</v>
      </c>
      <c r="F15" s="38">
        <v>8838.78</v>
      </c>
      <c r="G15" s="35" t="str">
        <f>G14</f>
        <v>14757518/0001-89</v>
      </c>
      <c r="H15" s="35" t="str">
        <f>H14</f>
        <v>AGS Construtora e premoldados ltda</v>
      </c>
      <c r="I15" s="39" t="str">
        <f>I14</f>
        <v>001/2012</v>
      </c>
      <c r="J15" s="40">
        <f>J14</f>
        <v>40967</v>
      </c>
      <c r="K15" s="37" t="str">
        <f>K14</f>
        <v>180 DIAS</v>
      </c>
      <c r="L15" s="38">
        <v>306689.57</v>
      </c>
      <c r="M15" s="35"/>
      <c r="N15" s="37"/>
      <c r="O15" s="41">
        <v>0</v>
      </c>
      <c r="P15" s="39">
        <v>449051</v>
      </c>
      <c r="Q15" s="38">
        <v>148904.85</v>
      </c>
      <c r="R15" s="38">
        <v>0</v>
      </c>
      <c r="S15" s="38">
        <v>0</v>
      </c>
      <c r="T15" s="38">
        <f t="shared" si="0"/>
        <v>148904.85</v>
      </c>
      <c r="U15" s="35" t="str">
        <f>U14</f>
        <v>Em Andamento</v>
      </c>
    </row>
    <row r="16" spans="1:21" ht="41.25">
      <c r="A16" s="35" t="s">
        <v>75</v>
      </c>
      <c r="B16" s="35" t="s">
        <v>69</v>
      </c>
      <c r="C16" s="35" t="s">
        <v>63</v>
      </c>
      <c r="D16" s="35" t="s">
        <v>68</v>
      </c>
      <c r="E16" s="43">
        <v>90000</v>
      </c>
      <c r="F16" s="43">
        <v>18805.06</v>
      </c>
      <c r="G16" s="35" t="s">
        <v>73</v>
      </c>
      <c r="H16" s="35" t="s">
        <v>74</v>
      </c>
      <c r="I16" s="39" t="s">
        <v>71</v>
      </c>
      <c r="J16" s="40">
        <v>41116</v>
      </c>
      <c r="K16" s="37" t="s">
        <v>64</v>
      </c>
      <c r="L16" s="38">
        <v>107063.74</v>
      </c>
      <c r="M16" s="44">
        <v>41262</v>
      </c>
      <c r="N16" s="35" t="s">
        <v>70</v>
      </c>
      <c r="O16" s="45">
        <v>0</v>
      </c>
      <c r="P16" s="39">
        <v>449051</v>
      </c>
      <c r="Q16" s="38">
        <f>L16</f>
        <v>107063.74</v>
      </c>
      <c r="R16" s="38">
        <v>0</v>
      </c>
      <c r="S16" s="38">
        <v>0</v>
      </c>
      <c r="T16" s="38">
        <f t="shared" si="0"/>
        <v>107063.74</v>
      </c>
      <c r="U16" s="35" t="s">
        <v>72</v>
      </c>
    </row>
    <row r="17" spans="1:22" ht="41.25">
      <c r="A17" s="35" t="s">
        <v>78</v>
      </c>
      <c r="B17" s="35" t="s">
        <v>76</v>
      </c>
      <c r="C17" s="35" t="s">
        <v>77</v>
      </c>
      <c r="D17" s="35" t="s">
        <v>68</v>
      </c>
      <c r="E17" s="38">
        <v>90000</v>
      </c>
      <c r="F17" s="38">
        <v>20000</v>
      </c>
      <c r="G17" s="46" t="s">
        <v>79</v>
      </c>
      <c r="H17" s="46" t="s">
        <v>80</v>
      </c>
      <c r="I17" s="39" t="s">
        <v>81</v>
      </c>
      <c r="J17" s="40">
        <v>41114</v>
      </c>
      <c r="K17" s="37" t="s">
        <v>82</v>
      </c>
      <c r="L17" s="38">
        <v>109983.83</v>
      </c>
      <c r="M17" s="35"/>
      <c r="N17" s="35" t="s">
        <v>89</v>
      </c>
      <c r="O17" s="45">
        <v>0</v>
      </c>
      <c r="P17" s="39">
        <v>449051</v>
      </c>
      <c r="Q17" s="38">
        <v>51994.38</v>
      </c>
      <c r="R17" s="38">
        <v>0</v>
      </c>
      <c r="S17" s="38">
        <v>0</v>
      </c>
      <c r="T17" s="38">
        <f t="shared" si="0"/>
        <v>51994.38</v>
      </c>
      <c r="U17" s="35" t="str">
        <f>U15</f>
        <v>Em Andamento</v>
      </c>
      <c r="V17" s="15"/>
    </row>
    <row r="18" spans="1:21" ht="74.25">
      <c r="A18" s="35" t="s">
        <v>90</v>
      </c>
      <c r="B18" s="35" t="s">
        <v>91</v>
      </c>
      <c r="C18" s="35" t="s">
        <v>92</v>
      </c>
      <c r="D18" s="35" t="s">
        <v>68</v>
      </c>
      <c r="E18" s="38">
        <v>125000</v>
      </c>
      <c r="F18" s="38">
        <v>10752.66</v>
      </c>
      <c r="G18" s="46" t="str">
        <f>G17</f>
        <v>11.616.235/0001-29</v>
      </c>
      <c r="H18" s="35" t="str">
        <f>H17</f>
        <v>Qualimax Construtora e Locação de Máquinas Ltda-ME</v>
      </c>
      <c r="I18" s="39" t="s">
        <v>93</v>
      </c>
      <c r="J18" s="40">
        <v>41144</v>
      </c>
      <c r="K18" s="37" t="s">
        <v>82</v>
      </c>
      <c r="L18" s="38">
        <v>135425.05</v>
      </c>
      <c r="M18" s="35"/>
      <c r="N18" s="37" t="str">
        <f>N17</f>
        <v>600 DIAS</v>
      </c>
      <c r="O18" s="45">
        <v>0</v>
      </c>
      <c r="P18" s="39">
        <v>449051</v>
      </c>
      <c r="Q18" s="38">
        <v>62314.55</v>
      </c>
      <c r="R18" s="38">
        <v>0</v>
      </c>
      <c r="S18" s="38">
        <v>0</v>
      </c>
      <c r="T18" s="38">
        <f t="shared" si="0"/>
        <v>62314.55</v>
      </c>
      <c r="U18" s="35" t="str">
        <f>U17</f>
        <v>Em Andamento</v>
      </c>
    </row>
    <row r="19" spans="1:21" ht="49.5">
      <c r="A19" s="35" t="s">
        <v>101</v>
      </c>
      <c r="B19" s="35" t="s">
        <v>97</v>
      </c>
      <c r="C19" s="47" t="s">
        <v>95</v>
      </c>
      <c r="D19" s="35" t="s">
        <v>94</v>
      </c>
      <c r="E19" s="48">
        <v>136708.44</v>
      </c>
      <c r="F19" s="48">
        <v>8291.56</v>
      </c>
      <c r="G19" s="46" t="s">
        <v>99</v>
      </c>
      <c r="H19" s="35" t="s">
        <v>100</v>
      </c>
      <c r="I19" s="35" t="s">
        <v>98</v>
      </c>
      <c r="J19" s="49">
        <v>41408</v>
      </c>
      <c r="K19" s="46" t="s">
        <v>64</v>
      </c>
      <c r="L19" s="48">
        <v>137788.7</v>
      </c>
      <c r="M19" s="35"/>
      <c r="N19" s="50">
        <v>0</v>
      </c>
      <c r="O19" s="51">
        <v>0</v>
      </c>
      <c r="P19" s="35">
        <v>449051</v>
      </c>
      <c r="Q19" s="48">
        <v>121615.67</v>
      </c>
      <c r="R19" s="48">
        <f>Q19</f>
        <v>121615.67</v>
      </c>
      <c r="S19" s="48">
        <f>Q19</f>
        <v>121615.67</v>
      </c>
      <c r="T19" s="48">
        <f t="shared" si="0"/>
        <v>121615.67</v>
      </c>
      <c r="U19" s="35" t="s">
        <v>72</v>
      </c>
    </row>
    <row r="20" spans="1:21" ht="15">
      <c r="A20" s="12"/>
      <c r="B20" s="12"/>
      <c r="C20" s="21"/>
      <c r="D20" s="12"/>
      <c r="E20" s="20"/>
      <c r="F20" s="20"/>
      <c r="G20" s="11"/>
      <c r="H20" s="12"/>
      <c r="I20" s="12"/>
      <c r="J20" s="23"/>
      <c r="K20" s="11"/>
      <c r="L20" s="20"/>
      <c r="M20" s="12"/>
      <c r="N20" s="24"/>
      <c r="O20" s="22"/>
      <c r="P20" s="12"/>
      <c r="Q20" s="20"/>
      <c r="R20" s="20"/>
      <c r="S20" s="20"/>
      <c r="T20" s="20"/>
      <c r="U20" s="12"/>
    </row>
    <row r="21" spans="1:21" ht="66">
      <c r="A21" s="35" t="s">
        <v>102</v>
      </c>
      <c r="B21" s="35" t="s">
        <v>96</v>
      </c>
      <c r="C21" s="47" t="str">
        <f>C19</f>
        <v>TA-078/2013</v>
      </c>
      <c r="D21" s="35" t="s">
        <v>94</v>
      </c>
      <c r="E21" s="48">
        <v>285202.06</v>
      </c>
      <c r="F21" s="48">
        <v>17297.94</v>
      </c>
      <c r="G21" s="46" t="s">
        <v>103</v>
      </c>
      <c r="H21" s="35" t="s">
        <v>104</v>
      </c>
      <c r="I21" s="35" t="s">
        <v>105</v>
      </c>
      <c r="J21" s="49">
        <v>41528</v>
      </c>
      <c r="K21" s="46" t="s">
        <v>64</v>
      </c>
      <c r="L21" s="48">
        <v>292183.28</v>
      </c>
      <c r="M21" s="35"/>
      <c r="N21" s="50">
        <v>0</v>
      </c>
      <c r="O21" s="51">
        <v>0</v>
      </c>
      <c r="P21" s="35">
        <v>449051</v>
      </c>
      <c r="Q21" s="48">
        <v>145043.48</v>
      </c>
      <c r="R21" s="48">
        <f>Q21</f>
        <v>145043.48</v>
      </c>
      <c r="S21" s="48">
        <f>Q21</f>
        <v>145043.48</v>
      </c>
      <c r="T21" s="48">
        <f t="shared" si="0"/>
        <v>145043.48</v>
      </c>
      <c r="U21" s="35" t="str">
        <f>U18</f>
        <v>Em Andamento</v>
      </c>
    </row>
    <row r="22" spans="1:34" s="28" customFormat="1" ht="41.25">
      <c r="A22" s="35" t="s">
        <v>106</v>
      </c>
      <c r="B22" s="35" t="s">
        <v>107</v>
      </c>
      <c r="C22" s="35"/>
      <c r="D22" s="35" t="s">
        <v>108</v>
      </c>
      <c r="E22" s="47">
        <v>100000</v>
      </c>
      <c r="F22" s="47">
        <v>34996.39</v>
      </c>
      <c r="G22" s="35" t="s">
        <v>109</v>
      </c>
      <c r="H22" s="35" t="s">
        <v>110</v>
      </c>
      <c r="I22" s="35" t="s">
        <v>112</v>
      </c>
      <c r="J22" s="44">
        <v>41368</v>
      </c>
      <c r="K22" s="35" t="s">
        <v>111</v>
      </c>
      <c r="L22" s="47">
        <v>134996.39</v>
      </c>
      <c r="M22" s="35"/>
      <c r="N22" s="50">
        <v>0</v>
      </c>
      <c r="O22" s="51">
        <v>0</v>
      </c>
      <c r="P22" s="35">
        <v>449051</v>
      </c>
      <c r="Q22" s="47">
        <v>51289.2</v>
      </c>
      <c r="R22" s="47">
        <v>51289.2</v>
      </c>
      <c r="S22" s="47">
        <v>51289.2</v>
      </c>
      <c r="T22" s="47">
        <f t="shared" si="0"/>
        <v>51289.2</v>
      </c>
      <c r="U22" s="35" t="str">
        <f>U21</f>
        <v>Em Andamento</v>
      </c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</row>
    <row r="23" spans="1:34" s="28" customFormat="1" ht="15">
      <c r="A23" s="57" t="s">
        <v>114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9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1:34" s="28" customFormat="1" ht="15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2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1:34" s="28" customFormat="1" ht="15">
      <c r="A25" s="30"/>
      <c r="B25" s="30"/>
      <c r="C25" s="30"/>
      <c r="D25" s="30"/>
      <c r="E25" s="31"/>
      <c r="F25" s="31"/>
      <c r="G25" s="30"/>
      <c r="H25" s="30"/>
      <c r="I25" s="30"/>
      <c r="J25" s="32"/>
      <c r="K25" s="30"/>
      <c r="L25" s="31"/>
      <c r="M25" s="30"/>
      <c r="N25" s="33"/>
      <c r="O25" s="34"/>
      <c r="P25" s="30"/>
      <c r="Q25" s="31"/>
      <c r="R25" s="31"/>
      <c r="S25" s="31"/>
      <c r="T25" s="31"/>
      <c r="U25" s="30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</row>
    <row r="27" ht="15">
      <c r="L27" s="17"/>
    </row>
    <row r="33" spans="3:16" ht="15">
      <c r="C33" s="7"/>
      <c r="D33" s="7"/>
      <c r="E33" s="7"/>
      <c r="F33" s="7"/>
      <c r="G33" s="7"/>
      <c r="H33" s="7"/>
      <c r="I33" s="8"/>
      <c r="J33" s="7"/>
      <c r="K33" s="7"/>
      <c r="L33" s="17"/>
      <c r="M33" s="7"/>
      <c r="N33" s="7"/>
      <c r="O33" s="7"/>
      <c r="P33" s="7"/>
    </row>
    <row r="34" spans="3:16" ht="15">
      <c r="C34" s="7"/>
      <c r="D34" s="7"/>
      <c r="E34" s="7"/>
      <c r="F34" s="7"/>
      <c r="G34" s="7"/>
      <c r="H34" s="7"/>
      <c r="I34" s="8"/>
      <c r="J34" s="7"/>
      <c r="K34" s="7"/>
      <c r="L34" s="17"/>
      <c r="M34" s="7"/>
      <c r="N34" s="7"/>
      <c r="O34" s="7"/>
      <c r="P34" s="7"/>
    </row>
  </sheetData>
  <sheetProtection/>
  <mergeCells count="25">
    <mergeCell ref="A23:U24"/>
    <mergeCell ref="P10:S10"/>
    <mergeCell ref="T10:T12"/>
    <mergeCell ref="U10:U12"/>
    <mergeCell ref="A10:O10"/>
    <mergeCell ref="P11:P12"/>
    <mergeCell ref="Q11:Q12"/>
    <mergeCell ref="R11:R12"/>
    <mergeCell ref="A11:A12"/>
    <mergeCell ref="B11:B12"/>
    <mergeCell ref="S11:S12"/>
    <mergeCell ref="D8:G8"/>
    <mergeCell ref="A1:U1"/>
    <mergeCell ref="A2:U2"/>
    <mergeCell ref="A3:U3"/>
    <mergeCell ref="A4:U4"/>
    <mergeCell ref="A5:U5"/>
    <mergeCell ref="H7:I7"/>
    <mergeCell ref="M7:N7"/>
    <mergeCell ref="D7:G7"/>
    <mergeCell ref="H8:L8"/>
    <mergeCell ref="C11:F11"/>
    <mergeCell ref="G11:H11"/>
    <mergeCell ref="I11:M11"/>
    <mergeCell ref="N11:O11"/>
  </mergeCells>
  <printOptions/>
  <pageMargins left="0" right="0" top="0" bottom="0" header="0.31496062992125984" footer="0.31496062992125984"/>
  <pageSetup horizontalDpi="600" verticalDpi="600" orientation="landscape" paperSize="9" r:id="rId2"/>
  <ignoredErrors>
    <ignoredError sqref="A13:U1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1.57421875" style="0" bestFit="1" customWidth="1"/>
  </cols>
  <sheetData>
    <row r="1" ht="15">
      <c r="A1" s="13">
        <v>281658.44</v>
      </c>
    </row>
    <row r="2" ht="15">
      <c r="A2" s="13">
        <v>77167.02</v>
      </c>
    </row>
    <row r="3" ht="15">
      <c r="A3" s="13">
        <f>SUM(A1:A2)</f>
        <v>358825.46</v>
      </c>
    </row>
    <row r="7" ht="15">
      <c r="A7" s="13">
        <v>232319.67</v>
      </c>
    </row>
    <row r="8" ht="15">
      <c r="A8" s="13">
        <v>74369.9</v>
      </c>
    </row>
    <row r="9" ht="15">
      <c r="A9" s="13">
        <f>SUM(A7:A8)</f>
        <v>306689.57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9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7.7109375" style="0" bestFit="1" customWidth="1"/>
  </cols>
  <sheetData>
    <row r="3" spans="1:2" ht="15">
      <c r="A3" t="s">
        <v>83</v>
      </c>
      <c r="B3">
        <v>180</v>
      </c>
    </row>
    <row r="4" spans="1:2" ht="15">
      <c r="A4" t="s">
        <v>84</v>
      </c>
      <c r="B4">
        <v>180</v>
      </c>
    </row>
    <row r="5" spans="1:2" ht="15">
      <c r="A5" t="s">
        <v>85</v>
      </c>
      <c r="B5">
        <v>60</v>
      </c>
    </row>
    <row r="6" spans="1:2" ht="15">
      <c r="A6" t="s">
        <v>86</v>
      </c>
      <c r="B6">
        <v>60</v>
      </c>
    </row>
    <row r="7" spans="1:2" ht="15">
      <c r="A7" t="s">
        <v>87</v>
      </c>
      <c r="B7">
        <v>60</v>
      </c>
    </row>
    <row r="8" spans="1:2" ht="15">
      <c r="A8" t="s">
        <v>88</v>
      </c>
      <c r="B8">
        <v>60</v>
      </c>
    </row>
    <row r="9" ht="15">
      <c r="B9">
        <f>SUM(B3:B8)</f>
        <v>600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Miguel</cp:lastModifiedBy>
  <cp:lastPrinted>2015-03-13T14:29:28Z</cp:lastPrinted>
  <dcterms:created xsi:type="dcterms:W3CDTF">2014-01-02T10:56:16Z</dcterms:created>
  <dcterms:modified xsi:type="dcterms:W3CDTF">2016-08-19T19:54:09Z</dcterms:modified>
  <cp:category/>
  <cp:version/>
  <cp:contentType/>
  <cp:contentStatus/>
</cp:coreProperties>
</file>